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7440" tabRatio="63" activeTab="0"/>
  </bookViews>
  <sheets>
    <sheet name="021" sheetId="1" r:id="rId1"/>
  </sheets>
  <definedNames>
    <definedName name="_xlnm._FilterDatabase" localSheetId="0" hidden="1">'021'!$A$3:$D$33</definedName>
  </definedNames>
  <calcPr fullCalcOnLoad="1"/>
</workbook>
</file>

<file path=xl/sharedStrings.xml><?xml version="1.0" encoding="utf-8"?>
<sst xmlns="http://schemas.openxmlformats.org/spreadsheetml/2006/main" count="35" uniqueCount="32">
  <si>
    <t>руб.</t>
  </si>
  <si>
    <t>Вид расхода</t>
  </si>
  <si>
    <t>Выделено финансовых средств</t>
  </si>
  <si>
    <t>Расход финансовых средств</t>
  </si>
  <si>
    <t>Остаток средств на л/сч</t>
  </si>
  <si>
    <t>МЕСТНЫЙ БЮДЖЕТ</t>
  </si>
  <si>
    <t>Заработная плата с начислениями, прочие расходы (приобретение методической ли-ры, пособие до 3-х лет)</t>
  </si>
  <si>
    <t>Услуги связи</t>
  </si>
  <si>
    <t>Коммунальные услуги</t>
  </si>
  <si>
    <t>Содержание помещений в чистоте (стирка и глажка белья, дератизация,дезинсекция,вывоз ТБО)</t>
  </si>
  <si>
    <t>Прочие расходы (техническое обслуживание системы отопления,водоснабжения,канализации, системы АПС, тревожной кнопки,приборов учета, системы доочистки воды,отбор образцов, замеры параметров электросети,проведение испытаний качества огнезащитной обработки)</t>
  </si>
  <si>
    <t>Прочие работы, услуги (периодический мед. осмотр сотрудников, охрана объектов, подключение оборудования на пульт связи, монтаж аварийного освещения на путях эвакуации,обучение ПТМ, курсы повышения квалификации,информационно-консультационныеуслуги по расчету платы за негативное воздействие на окружающую среду,обслуживание и сопровождение сайта,аттестация рабочих мест )</t>
  </si>
  <si>
    <t>Прочие расходы (плата за негативное воздействие на окружающую среду, налог на имущество, новогодний подарок детям сотрудников)</t>
  </si>
  <si>
    <t>Увеличение стоимости материальных запасов (медикаменты)</t>
  </si>
  <si>
    <t>Увеличение стоимости материальных запасов (продукты питания)</t>
  </si>
  <si>
    <t>ИТОГО МЕСТНЫЙ БЮДЖЕТ</t>
  </si>
  <si>
    <t>РОДИТЕЛЬСКАЯ ПЛАТА</t>
  </si>
  <si>
    <t>Содержание помещений в чистоте (стирка и глажка белья, дератизация,дезинсекция)</t>
  </si>
  <si>
    <t>Прочие расходы (техническое обслуживание системы отопления,водоснабжения,канализации, периодическая проверка вентканалов,испытание средств защиты)</t>
  </si>
  <si>
    <t>Текущий ремонт оборудования (ремонт технологического оборудования)</t>
  </si>
  <si>
    <t>Прочие работы, услуги (периодический мед. осмотр сотрудников, подключение оборудования на пульт связи, аттестация рабочих мест,обслуживание сайта,погрузо-разгрузочные работы)</t>
  </si>
  <si>
    <t>ИТОГО РОДИТЕЛЬСКАЯ ПЛАТА</t>
  </si>
  <si>
    <t>ФОНД ПОДДЕРЖКИ ТЕРРИТОРИЙ (средства депутатов)</t>
  </si>
  <si>
    <t>ИТОГО ИЗ ФОНДА ПОДДЕРЖКИ ТЕРРИТОРИЙ</t>
  </si>
  <si>
    <t>ВСЕГО</t>
  </si>
  <si>
    <t>Поступление и расходования финансовых средств в 2012 году МБДОУ "Детский сад № 021"</t>
  </si>
  <si>
    <t>Увеличение стоимости материальных запасов (окна ПВХ)</t>
  </si>
  <si>
    <t>Увеличение стоимости материальных запасов (моющие и чистящие средства, посуда, фонарь,песок строительный,трубы)</t>
  </si>
  <si>
    <t>Транспортные услуги</t>
  </si>
  <si>
    <t>Увеличение стоимости материальных запасов (мягкий инвентарь)</t>
  </si>
  <si>
    <t>Увеличение стоимости материальных запасов (моющие и чистящие средства, лампочки,линолеум)</t>
  </si>
  <si>
    <t>Увеличение стоимости основных средств (оргтехника,пылесос, огнетушитель,кипятильник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</si>
</sst>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8"/>
      <color indexed="56"/>
      <name val="Cambria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i/>
      <sz val="10"/>
      <color indexed="23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wrapText="1"/>
    </xf>
    <xf numFmtId="4" fontId="46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1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/>
    </xf>
    <xf numFmtId="0" fontId="44" fillId="0" borderId="14" xfId="0" applyFont="1" applyBorder="1" applyAlignment="1">
      <alignment wrapText="1"/>
    </xf>
    <xf numFmtId="4" fontId="44" fillId="0" borderId="15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17" xfId="0" applyNumberFormat="1" applyFont="1" applyBorder="1" applyAlignment="1">
      <alignment/>
    </xf>
    <xf numFmtId="4" fontId="44" fillId="0" borderId="18" xfId="0" applyNumberFormat="1" applyFont="1" applyBorder="1" applyAlignment="1">
      <alignment/>
    </xf>
    <xf numFmtId="0" fontId="44" fillId="0" borderId="18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4" fillId="0" borderId="19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4" fontId="47" fillId="0" borderId="15" xfId="0" applyNumberFormat="1" applyFont="1" applyBorder="1" applyAlignment="1">
      <alignment/>
    </xf>
    <xf numFmtId="0" fontId="44" fillId="0" borderId="20" xfId="0" applyFont="1" applyBorder="1" applyAlignment="1">
      <alignment wrapText="1"/>
    </xf>
    <xf numFmtId="4" fontId="44" fillId="0" borderId="21" xfId="0" applyNumberFormat="1" applyFont="1" applyBorder="1" applyAlignment="1">
      <alignment/>
    </xf>
    <xf numFmtId="4" fontId="46" fillId="0" borderId="13" xfId="0" applyNumberFormat="1" applyFont="1" applyBorder="1" applyAlignment="1">
      <alignment/>
    </xf>
    <xf numFmtId="0" fontId="48" fillId="0" borderId="0" xfId="0" applyFont="1" applyAlignment="1">
      <alignment horizontal="center" vertical="center" wrapText="1"/>
    </xf>
    <xf numFmtId="4" fontId="44" fillId="0" borderId="22" xfId="0" applyNumberFormat="1" applyFont="1" applyBorder="1" applyAlignment="1">
      <alignment/>
    </xf>
    <xf numFmtId="4" fontId="44" fillId="0" borderId="23" xfId="0" applyNumberFormat="1" applyFont="1" applyBorder="1" applyAlignment="1">
      <alignment/>
    </xf>
    <xf numFmtId="4" fontId="44" fillId="0" borderId="24" xfId="0" applyNumberFormat="1" applyFont="1" applyBorder="1" applyAlignment="1">
      <alignment/>
    </xf>
    <xf numFmtId="0" fontId="45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 wrapText="1"/>
    </xf>
    <xf numFmtId="4" fontId="44" fillId="0" borderId="13" xfId="0" applyNumberFormat="1" applyFont="1" applyBorder="1" applyAlignment="1">
      <alignment/>
    </xf>
    <xf numFmtId="4" fontId="44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9">
      <selection activeCell="B37" sqref="B37"/>
    </sheetView>
  </sheetViews>
  <sheetFormatPr defaultColWidth="9.33203125" defaultRowHeight="12.75"/>
  <cols>
    <col min="1" max="1" width="75.5" style="2" customWidth="1"/>
    <col min="2" max="2" width="29.83203125" style="3" customWidth="1"/>
    <col min="3" max="3" width="29.66015625" style="3" customWidth="1"/>
    <col min="4" max="4" width="25.83203125" style="3" customWidth="1"/>
    <col min="5" max="16384" width="9.33203125" style="3" customWidth="1"/>
  </cols>
  <sheetData>
    <row r="1" spans="1:4" s="1" customFormat="1" ht="25.5" customHeight="1">
      <c r="A1" s="32" t="s">
        <v>25</v>
      </c>
      <c r="B1" s="32"/>
      <c r="C1" s="32"/>
      <c r="D1" s="32"/>
    </row>
    <row r="2" ht="12.75">
      <c r="D2" s="4" t="s">
        <v>0</v>
      </c>
    </row>
    <row r="3" spans="1:4" s="7" customFormat="1" ht="28.5">
      <c r="A3" s="5" t="s">
        <v>1</v>
      </c>
      <c r="B3" s="6" t="s">
        <v>2</v>
      </c>
      <c r="C3" s="6" t="s">
        <v>3</v>
      </c>
      <c r="D3" s="6" t="s">
        <v>4</v>
      </c>
    </row>
    <row r="4" spans="1:4" s="7" customFormat="1" ht="15">
      <c r="A4" s="8" t="s">
        <v>5</v>
      </c>
      <c r="B4" s="9"/>
      <c r="C4" s="6"/>
      <c r="D4" s="6"/>
    </row>
    <row r="5" spans="1:4" s="12" customFormat="1" ht="30">
      <c r="A5" s="10" t="s">
        <v>6</v>
      </c>
      <c r="B5" s="11">
        <f>C5</f>
        <v>6917635.81</v>
      </c>
      <c r="C5" s="11">
        <v>6917635.81</v>
      </c>
      <c r="D5" s="11">
        <f>B5-C5</f>
        <v>0</v>
      </c>
    </row>
    <row r="6" spans="1:4" s="12" customFormat="1" ht="15">
      <c r="A6" s="13" t="s">
        <v>7</v>
      </c>
      <c r="B6" s="11">
        <f aca="true" t="shared" si="0" ref="B6:B27">C6</f>
        <v>14818.13</v>
      </c>
      <c r="C6" s="11">
        <v>14818.13</v>
      </c>
      <c r="D6" s="11">
        <f aca="true" t="shared" si="1" ref="D6:D18">B6-C6</f>
        <v>0</v>
      </c>
    </row>
    <row r="7" spans="1:4" s="12" customFormat="1" ht="15">
      <c r="A7" s="13" t="s">
        <v>28</v>
      </c>
      <c r="B7" s="11">
        <f t="shared" si="0"/>
        <v>300</v>
      </c>
      <c r="C7" s="11">
        <v>300</v>
      </c>
      <c r="D7" s="11"/>
    </row>
    <row r="8" spans="1:4" s="12" customFormat="1" ht="15">
      <c r="A8" s="13" t="s">
        <v>8</v>
      </c>
      <c r="B8" s="11">
        <f t="shared" si="0"/>
        <v>2049346.3</v>
      </c>
      <c r="C8" s="11">
        <v>2049346.3</v>
      </c>
      <c r="D8" s="11">
        <f t="shared" si="1"/>
        <v>0</v>
      </c>
    </row>
    <row r="9" spans="1:4" s="12" customFormat="1" ht="30">
      <c r="A9" s="13" t="s">
        <v>9</v>
      </c>
      <c r="B9" s="11">
        <f t="shared" si="0"/>
        <v>115127.41</v>
      </c>
      <c r="C9" s="11">
        <v>115127.41</v>
      </c>
      <c r="D9" s="11">
        <f t="shared" si="1"/>
        <v>0</v>
      </c>
    </row>
    <row r="10" spans="1:4" s="12" customFormat="1" ht="75">
      <c r="A10" s="13" t="s">
        <v>10</v>
      </c>
      <c r="B10" s="11">
        <f t="shared" si="0"/>
        <v>572474.05</v>
      </c>
      <c r="C10" s="11">
        <v>572474.05</v>
      </c>
      <c r="D10" s="11">
        <f t="shared" si="1"/>
        <v>0</v>
      </c>
    </row>
    <row r="11" spans="1:4" s="12" customFormat="1" ht="30">
      <c r="A11" s="13" t="s">
        <v>19</v>
      </c>
      <c r="B11" s="11">
        <f t="shared" si="0"/>
        <v>4198.91</v>
      </c>
      <c r="C11" s="11">
        <v>4198.91</v>
      </c>
      <c r="D11" s="11">
        <f t="shared" si="1"/>
        <v>0</v>
      </c>
    </row>
    <row r="12" spans="1:4" s="12" customFormat="1" ht="105">
      <c r="A12" s="13" t="s">
        <v>11</v>
      </c>
      <c r="B12" s="11">
        <f t="shared" si="0"/>
        <v>105859</v>
      </c>
      <c r="C12" s="11">
        <v>105859</v>
      </c>
      <c r="D12" s="11">
        <f t="shared" si="1"/>
        <v>0</v>
      </c>
    </row>
    <row r="13" spans="1:4" s="12" customFormat="1" ht="30">
      <c r="A13" s="13" t="s">
        <v>12</v>
      </c>
      <c r="B13" s="11">
        <f t="shared" si="0"/>
        <v>464094.07999999996</v>
      </c>
      <c r="C13" s="11">
        <v>464094.07999999996</v>
      </c>
      <c r="D13" s="11">
        <f t="shared" si="1"/>
        <v>0</v>
      </c>
    </row>
    <row r="14" spans="1:4" s="12" customFormat="1" ht="30">
      <c r="A14" s="13" t="s">
        <v>31</v>
      </c>
      <c r="B14" s="11">
        <f t="shared" si="0"/>
        <v>43835</v>
      </c>
      <c r="C14" s="11">
        <v>43835</v>
      </c>
      <c r="D14" s="11">
        <f t="shared" si="1"/>
        <v>0</v>
      </c>
    </row>
    <row r="15" spans="1:4" s="12" customFormat="1" ht="15">
      <c r="A15" s="13" t="s">
        <v>13</v>
      </c>
      <c r="B15" s="11">
        <f t="shared" si="0"/>
        <v>4073.3</v>
      </c>
      <c r="C15" s="11">
        <v>4073.3</v>
      </c>
      <c r="D15" s="11"/>
    </row>
    <row r="16" spans="1:4" s="12" customFormat="1" ht="15">
      <c r="A16" s="13" t="s">
        <v>14</v>
      </c>
      <c r="B16" s="11">
        <f t="shared" si="0"/>
        <v>1310012.09</v>
      </c>
      <c r="C16" s="11">
        <v>1310012.09</v>
      </c>
      <c r="D16" s="11">
        <f t="shared" si="1"/>
        <v>0</v>
      </c>
    </row>
    <row r="17" spans="1:4" s="12" customFormat="1" ht="30">
      <c r="A17" s="14" t="s">
        <v>30</v>
      </c>
      <c r="B17" s="15">
        <f t="shared" si="0"/>
        <v>117302.5</v>
      </c>
      <c r="C17" s="15">
        <f>129492.01-12189.51</f>
        <v>117302.5</v>
      </c>
      <c r="D17" s="11">
        <f t="shared" si="1"/>
        <v>0</v>
      </c>
    </row>
    <row r="18" spans="1:4" s="12" customFormat="1" ht="15">
      <c r="A18" s="14" t="s">
        <v>29</v>
      </c>
      <c r="B18" s="11">
        <f t="shared" si="0"/>
        <v>12189.51</v>
      </c>
      <c r="C18" s="11">
        <v>12189.51</v>
      </c>
      <c r="D18" s="11">
        <f t="shared" si="1"/>
        <v>0</v>
      </c>
    </row>
    <row r="19" spans="1:4" s="19" customFormat="1" ht="15" thickBot="1">
      <c r="A19" s="37" t="s">
        <v>15</v>
      </c>
      <c r="B19" s="35">
        <f>SUM(B5:B18)</f>
        <v>11731266.090000002</v>
      </c>
      <c r="C19" s="33">
        <f>SUM(C5:C18)</f>
        <v>11731266.090000002</v>
      </c>
      <c r="D19" s="34">
        <f>SUM(D5:D16)</f>
        <v>0</v>
      </c>
    </row>
    <row r="20" spans="1:4" s="19" customFormat="1" ht="15">
      <c r="A20" s="36" t="s">
        <v>16</v>
      </c>
      <c r="B20" s="31">
        <f t="shared" si="0"/>
        <v>0</v>
      </c>
      <c r="C20" s="20"/>
      <c r="D20" s="21"/>
    </row>
    <row r="21" spans="1:4" s="12" customFormat="1" ht="30">
      <c r="A21" s="13" t="s">
        <v>17</v>
      </c>
      <c r="B21" s="11">
        <f t="shared" si="0"/>
        <v>92284.12</v>
      </c>
      <c r="C21" s="11">
        <f>92134.12+150</f>
        <v>92284.12</v>
      </c>
      <c r="D21" s="11">
        <f aca="true" t="shared" si="2" ref="D21:D27">B21-C21</f>
        <v>0</v>
      </c>
    </row>
    <row r="22" spans="1:4" s="12" customFormat="1" ht="45">
      <c r="A22" s="13" t="s">
        <v>18</v>
      </c>
      <c r="B22" s="11">
        <f t="shared" si="0"/>
        <v>27405.7</v>
      </c>
      <c r="C22" s="11">
        <v>27405.7</v>
      </c>
      <c r="D22" s="11">
        <f t="shared" si="2"/>
        <v>0</v>
      </c>
    </row>
    <row r="23" spans="1:4" s="12" customFormat="1" ht="30">
      <c r="A23" s="13" t="s">
        <v>19</v>
      </c>
      <c r="B23" s="11">
        <f t="shared" si="0"/>
        <v>9112.33</v>
      </c>
      <c r="C23" s="11">
        <f>8500+612.33</f>
        <v>9112.33</v>
      </c>
      <c r="D23" s="11">
        <f t="shared" si="2"/>
        <v>0</v>
      </c>
    </row>
    <row r="24" spans="1:4" s="12" customFormat="1" ht="45">
      <c r="A24" s="13" t="s">
        <v>20</v>
      </c>
      <c r="B24" s="11">
        <f t="shared" si="0"/>
        <v>83276.62</v>
      </c>
      <c r="C24" s="11">
        <v>83276.62</v>
      </c>
      <c r="D24" s="11">
        <f t="shared" si="2"/>
        <v>0</v>
      </c>
    </row>
    <row r="25" spans="1:4" s="12" customFormat="1" ht="15">
      <c r="A25" s="13" t="s">
        <v>13</v>
      </c>
      <c r="B25" s="11">
        <f t="shared" si="0"/>
        <v>6701.4</v>
      </c>
      <c r="C25" s="11">
        <v>6701.4</v>
      </c>
      <c r="D25" s="11">
        <f t="shared" si="2"/>
        <v>0</v>
      </c>
    </row>
    <row r="26" spans="1:4" s="12" customFormat="1" ht="15">
      <c r="A26" s="13" t="s">
        <v>14</v>
      </c>
      <c r="B26" s="11">
        <f>C26+852261.35</f>
        <v>1532097.53</v>
      </c>
      <c r="C26" s="11">
        <v>679836.18</v>
      </c>
      <c r="D26" s="11">
        <f t="shared" si="2"/>
        <v>852261.35</v>
      </c>
    </row>
    <row r="27" spans="1:4" s="12" customFormat="1" ht="30">
      <c r="A27" s="13" t="s">
        <v>27</v>
      </c>
      <c r="B27" s="11">
        <f t="shared" si="0"/>
        <v>69741.57</v>
      </c>
      <c r="C27" s="11">
        <v>69741.57</v>
      </c>
      <c r="D27" s="11">
        <f t="shared" si="2"/>
        <v>0</v>
      </c>
    </row>
    <row r="28" spans="1:4" s="19" customFormat="1" ht="15" thickBot="1">
      <c r="A28" s="29" t="s">
        <v>21</v>
      </c>
      <c r="B28" s="30">
        <f>SUM(B21:B27)</f>
        <v>1820619.27</v>
      </c>
      <c r="C28" s="39">
        <f>SUM(C21:C27)</f>
        <v>968357.9200000002</v>
      </c>
      <c r="D28" s="39">
        <f>SUM(D21:D27)</f>
        <v>852261.35</v>
      </c>
    </row>
    <row r="29" spans="1:4" s="19" customFormat="1" ht="14.25">
      <c r="A29" s="22" t="s">
        <v>22</v>
      </c>
      <c r="B29" s="20"/>
      <c r="C29" s="20"/>
      <c r="D29" s="38"/>
    </row>
    <row r="30" spans="1:4" s="12" customFormat="1" ht="15.75" thickBot="1">
      <c r="A30" s="14" t="s">
        <v>26</v>
      </c>
      <c r="B30" s="11">
        <f>C30</f>
        <v>43000</v>
      </c>
      <c r="C30" s="15">
        <v>43000</v>
      </c>
      <c r="D30" s="15">
        <f>B30-C30</f>
        <v>0</v>
      </c>
    </row>
    <row r="31" spans="1:4" s="19" customFormat="1" ht="15" thickBot="1">
      <c r="A31" s="16" t="s">
        <v>23</v>
      </c>
      <c r="B31" s="17">
        <f>SUM(B30:B30)</f>
        <v>43000</v>
      </c>
      <c r="C31" s="17">
        <f>SUM(C30:C30)</f>
        <v>43000</v>
      </c>
      <c r="D31" s="18">
        <f>SUM(D30:D30)</f>
        <v>0</v>
      </c>
    </row>
    <row r="32" spans="1:4" s="19" customFormat="1" ht="15" thickBot="1">
      <c r="A32" s="26"/>
      <c r="B32" s="20"/>
      <c r="C32" s="20"/>
      <c r="D32" s="17"/>
    </row>
    <row r="33" spans="1:4" s="25" customFormat="1" ht="16.5" thickBot="1">
      <c r="A33" s="27" t="s">
        <v>24</v>
      </c>
      <c r="B33" s="28">
        <f>B19+B28+B31</f>
        <v>13594885.360000001</v>
      </c>
      <c r="C33" s="28">
        <f>C19+C28+C31</f>
        <v>12742624.010000002</v>
      </c>
      <c r="D33" s="28">
        <f>D19+D28+D31</f>
        <v>852261.35</v>
      </c>
    </row>
    <row r="34" spans="1:4" s="12" customFormat="1" ht="15">
      <c r="A34" s="23"/>
      <c r="B34" s="24"/>
      <c r="C34" s="24"/>
      <c r="D34" s="24"/>
    </row>
    <row r="35" spans="1:4" s="12" customFormat="1" ht="15">
      <c r="A35" s="23"/>
      <c r="B35" s="24"/>
      <c r="C35" s="24"/>
      <c r="D35" s="24"/>
    </row>
    <row r="36" spans="1:4" s="12" customFormat="1" ht="15">
      <c r="A36" s="23"/>
      <c r="B36" s="24"/>
      <c r="C36" s="24"/>
      <c r="D36" s="24"/>
    </row>
    <row r="37" spans="1:4" s="12" customFormat="1" ht="15">
      <c r="A37" s="23"/>
      <c r="B37" s="24"/>
      <c r="C37" s="24"/>
      <c r="D37" s="24"/>
    </row>
    <row r="38" spans="1:4" s="12" customFormat="1" ht="15">
      <c r="A38" s="23"/>
      <c r="B38" s="24"/>
      <c r="C38" s="24"/>
      <c r="D38" s="24"/>
    </row>
    <row r="39" spans="1:4" s="12" customFormat="1" ht="15">
      <c r="A39" s="23"/>
      <c r="B39" s="24"/>
      <c r="C39" s="24"/>
      <c r="D39" s="24"/>
    </row>
    <row r="40" spans="1:4" s="12" customFormat="1" ht="15">
      <c r="A40" s="23"/>
      <c r="B40" s="24"/>
      <c r="C40" s="24"/>
      <c r="D40" s="24"/>
    </row>
    <row r="41" spans="1:4" s="12" customFormat="1" ht="15">
      <c r="A41" s="23"/>
      <c r="B41" s="24"/>
      <c r="C41" s="24"/>
      <c r="D41" s="24"/>
    </row>
    <row r="42" spans="1:4" s="12" customFormat="1" ht="15">
      <c r="A42" s="23"/>
      <c r="B42" s="24"/>
      <c r="C42" s="24"/>
      <c r="D42" s="24"/>
    </row>
    <row r="43" spans="1:4" s="12" customFormat="1" ht="15">
      <c r="A43" s="23"/>
      <c r="B43" s="24"/>
      <c r="C43" s="24"/>
      <c r="D43" s="24"/>
    </row>
    <row r="44" spans="1:4" s="12" customFormat="1" ht="15">
      <c r="A44" s="23"/>
      <c r="B44" s="24"/>
      <c r="C44" s="24"/>
      <c r="D44" s="24"/>
    </row>
    <row r="45" spans="1:4" s="12" customFormat="1" ht="15">
      <c r="A45" s="23"/>
      <c r="B45" s="24"/>
      <c r="C45" s="24"/>
      <c r="D45" s="24"/>
    </row>
    <row r="46" spans="1:4" s="12" customFormat="1" ht="15">
      <c r="A46" s="23"/>
      <c r="B46" s="24"/>
      <c r="C46" s="24"/>
      <c r="D46" s="24"/>
    </row>
    <row r="47" spans="1:4" s="12" customFormat="1" ht="15">
      <c r="A47" s="23"/>
      <c r="B47" s="24"/>
      <c r="C47" s="24"/>
      <c r="D47" s="24"/>
    </row>
    <row r="48" spans="1:4" s="12" customFormat="1" ht="15">
      <c r="A48" s="23"/>
      <c r="B48" s="24"/>
      <c r="C48" s="24"/>
      <c r="D48" s="24"/>
    </row>
    <row r="49" spans="1:4" s="12" customFormat="1" ht="15">
      <c r="A49" s="23"/>
      <c r="B49" s="24"/>
      <c r="C49" s="24"/>
      <c r="D49" s="24"/>
    </row>
    <row r="50" spans="1:4" s="12" customFormat="1" ht="15">
      <c r="A50" s="23"/>
      <c r="B50" s="24"/>
      <c r="C50" s="24"/>
      <c r="D50" s="24"/>
    </row>
    <row r="51" spans="1:4" s="12" customFormat="1" ht="15">
      <c r="A51" s="23"/>
      <c r="B51" s="24"/>
      <c r="C51" s="24"/>
      <c r="D51" s="24"/>
    </row>
    <row r="52" spans="1:4" s="12" customFormat="1" ht="15">
      <c r="A52" s="23"/>
      <c r="B52" s="24"/>
      <c r="C52" s="24"/>
      <c r="D52" s="24"/>
    </row>
    <row r="53" spans="1:4" s="12" customFormat="1" ht="15">
      <c r="A53" s="23"/>
      <c r="B53" s="24"/>
      <c r="C53" s="24"/>
      <c r="D53" s="24"/>
    </row>
    <row r="54" spans="1:4" s="12" customFormat="1" ht="15">
      <c r="A54" s="23"/>
      <c r="B54" s="24"/>
      <c r="C54" s="24"/>
      <c r="D54" s="24"/>
    </row>
    <row r="55" spans="1:4" s="12" customFormat="1" ht="15">
      <c r="A55" s="23"/>
      <c r="B55" s="24"/>
      <c r="C55" s="24"/>
      <c r="D55" s="24"/>
    </row>
    <row r="56" spans="1:4" s="12" customFormat="1" ht="15">
      <c r="A56" s="23"/>
      <c r="B56" s="24"/>
      <c r="C56" s="24"/>
      <c r="D56" s="24"/>
    </row>
    <row r="57" spans="1:4" s="12" customFormat="1" ht="15">
      <c r="A57" s="23"/>
      <c r="B57" s="24"/>
      <c r="C57" s="24"/>
      <c r="D57" s="24"/>
    </row>
    <row r="58" spans="1:4" s="12" customFormat="1" ht="15">
      <c r="A58" s="23"/>
      <c r="B58" s="24"/>
      <c r="C58" s="24"/>
      <c r="D58" s="24"/>
    </row>
    <row r="59" spans="1:4" s="12" customFormat="1" ht="15">
      <c r="A59" s="23"/>
      <c r="B59" s="24"/>
      <c r="C59" s="24"/>
      <c r="D59" s="24"/>
    </row>
    <row r="60" spans="1:4" s="12" customFormat="1" ht="15">
      <c r="A60" s="23"/>
      <c r="B60" s="24"/>
      <c r="C60" s="24"/>
      <c r="D60" s="24"/>
    </row>
    <row r="61" spans="1:4" s="12" customFormat="1" ht="15">
      <c r="A61" s="23"/>
      <c r="B61" s="24"/>
      <c r="C61" s="24"/>
      <c r="D61" s="24"/>
    </row>
    <row r="62" spans="1:4" s="12" customFormat="1" ht="15">
      <c r="A62" s="23"/>
      <c r="B62" s="24"/>
      <c r="C62" s="24"/>
      <c r="D62" s="24"/>
    </row>
    <row r="63" spans="1:4" s="12" customFormat="1" ht="15">
      <c r="A63" s="23"/>
      <c r="B63" s="24"/>
      <c r="C63" s="24"/>
      <c r="D63" s="24"/>
    </row>
    <row r="64" spans="1:4" s="12" customFormat="1" ht="15">
      <c r="A64" s="23"/>
      <c r="B64" s="24"/>
      <c r="C64" s="24"/>
      <c r="D64" s="24"/>
    </row>
    <row r="65" spans="1:4" s="12" customFormat="1" ht="15">
      <c r="A65" s="23"/>
      <c r="B65" s="24"/>
      <c r="C65" s="24"/>
      <c r="D65" s="24"/>
    </row>
    <row r="66" spans="1:4" s="12" customFormat="1" ht="15">
      <c r="A66" s="23"/>
      <c r="B66" s="24"/>
      <c r="C66" s="24"/>
      <c r="D66" s="24"/>
    </row>
    <row r="67" spans="1:4" s="12" customFormat="1" ht="15">
      <c r="A67" s="23"/>
      <c r="B67" s="24"/>
      <c r="C67" s="24"/>
      <c r="D67" s="24"/>
    </row>
    <row r="68" spans="1:4" s="12" customFormat="1" ht="15">
      <c r="A68" s="23"/>
      <c r="B68" s="24"/>
      <c r="C68" s="24"/>
      <c r="D68" s="24"/>
    </row>
    <row r="69" spans="1:4" s="12" customFormat="1" ht="15">
      <c r="A69" s="23"/>
      <c r="B69" s="24"/>
      <c r="C69" s="24"/>
      <c r="D69" s="24"/>
    </row>
    <row r="70" spans="1:4" s="12" customFormat="1" ht="15">
      <c r="A70" s="23"/>
      <c r="B70" s="24"/>
      <c r="C70" s="24"/>
      <c r="D70" s="24"/>
    </row>
    <row r="71" spans="1:4" s="12" customFormat="1" ht="15">
      <c r="A71" s="23"/>
      <c r="B71" s="24"/>
      <c r="C71" s="24"/>
      <c r="D71" s="24"/>
    </row>
    <row r="72" spans="1:4" s="12" customFormat="1" ht="15">
      <c r="A72" s="23"/>
      <c r="B72" s="24"/>
      <c r="C72" s="24"/>
      <c r="D72" s="24"/>
    </row>
    <row r="73" spans="1:4" s="12" customFormat="1" ht="15">
      <c r="A73" s="23"/>
      <c r="B73" s="24"/>
      <c r="C73" s="24"/>
      <c r="D73" s="24"/>
    </row>
    <row r="74" spans="1:4" s="12" customFormat="1" ht="15">
      <c r="A74" s="23"/>
      <c r="B74" s="24"/>
      <c r="C74" s="24"/>
      <c r="D74" s="24"/>
    </row>
    <row r="75" spans="1:4" s="12" customFormat="1" ht="15">
      <c r="A75" s="23"/>
      <c r="B75" s="24"/>
      <c r="C75" s="24"/>
      <c r="D75" s="24"/>
    </row>
    <row r="76" spans="1:4" s="12" customFormat="1" ht="15">
      <c r="A76" s="23"/>
      <c r="B76" s="24"/>
      <c r="C76" s="24"/>
      <c r="D76" s="24"/>
    </row>
    <row r="77" spans="1:4" s="12" customFormat="1" ht="15">
      <c r="A77" s="23"/>
      <c r="B77" s="24"/>
      <c r="C77" s="24"/>
      <c r="D77" s="24"/>
    </row>
    <row r="78" s="12" customFormat="1" ht="15">
      <c r="A78" s="23"/>
    </row>
    <row r="79" s="12" customFormat="1" ht="15">
      <c r="A79" s="23"/>
    </row>
    <row r="80" s="12" customFormat="1" ht="15">
      <c r="A80" s="23"/>
    </row>
    <row r="81" s="12" customFormat="1" ht="15">
      <c r="A81" s="23"/>
    </row>
  </sheetData>
  <sheetProtection/>
  <autoFilter ref="A3:D33"/>
  <mergeCells count="1">
    <mergeCell ref="A1:D1"/>
  </mergeCells>
  <printOptions/>
  <pageMargins left="0.7" right="0.7" top="0.37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belugina.lv</cp:lastModifiedBy>
  <dcterms:created xsi:type="dcterms:W3CDTF">2014-01-28T11:01:20Z</dcterms:created>
  <dcterms:modified xsi:type="dcterms:W3CDTF">2014-02-19T05:25:10Z</dcterms:modified>
  <cp:category/>
  <cp:version/>
  <cp:contentType/>
  <cp:contentStatus/>
</cp:coreProperties>
</file>